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I15"/>
  <c r="J15"/>
  <c r="C15"/>
  <c r="D15"/>
  <c r="E15"/>
  <c r="H14"/>
  <c r="I14"/>
  <c r="J14"/>
  <c r="C14"/>
  <c r="D14"/>
  <c r="E14"/>
  <c r="H5"/>
  <c r="I5"/>
  <c r="J5"/>
  <c r="H4"/>
  <c r="I4"/>
  <c r="J4"/>
  <c r="I16" l="1"/>
  <c r="E6" l="1"/>
  <c r="D6"/>
  <c r="C6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<sst xmlns="http://schemas.openxmlformats.org/spreadsheetml/2006/main" count="42" uniqueCount="42">
  <si>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</si>
  <si>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</si>
  <si>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</si>
  <si>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</si>
  <si>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</si>
  <si>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</si>
  <si>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</si>
  <si>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</si>
  <si>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</si>
  <si>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</si>
  <si>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</si>
  <si>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</si>
  <si>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</si>
  <si>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</si>
  <si>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</si>
  <si>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</si>
  <si>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</si>
  <si>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</si>
  <si>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</si>
  <si>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</si>
  <si>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</si>
  <si>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</si>
  <si>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</si>
  <si>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</si>
  <si>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</si>
  <si>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</si>
  <si>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№7 начальная школа</t>
  </si>
  <si>
    <t>горячий напиток</t>
  </si>
  <si>
    <t>859/2010</t>
  </si>
  <si>
    <t xml:space="preserve">Компот из свежих яблок </t>
  </si>
  <si>
    <t>646/2010</t>
  </si>
  <si>
    <t>Плов из курицы</t>
  </si>
  <si>
    <t>868/2010</t>
  </si>
  <si>
    <t>Компот из сухофруктов</t>
  </si>
  <si>
    <t>428/2010</t>
  </si>
  <si>
    <t>Яйцо отварное</t>
  </si>
  <si>
    <t>170/2010</t>
  </si>
  <si>
    <t>Борщ из свежей капусты со сметаной</t>
  </si>
  <si>
    <t>ГОСТ</t>
  </si>
  <si>
    <t xml:space="preserve">Хлеб ржаной </t>
  </si>
  <si>
    <t>250-10</t>
  </si>
  <si>
    <t>50-170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</si>
</sst>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09.01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/27%20&#1085;&#1086;&#1103;&#1073;&#1088;&#1103;%20-%201%20&#1076;&#1077;&#1082;&#1072;&#1073;&#1088;&#1103;/26%20&#1089;&#1077;&#1085;&#1090;&#1103;&#1073;&#1088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91;&#1089;&#1077;&#1074;&#1086;&#1081;%20&#1087;&#1080;&#1090;&#1072;&#1085;&#1080;&#1077;%20&#1085;&#1072;%20&#1089;&#1072;&#1081;&#1090;/tm2023-sm_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</sheetNames>
    <sheetDataSet>
      <sheetData sheetId="0">
        <row r="63">
          <cell r="A63" t="str">
            <v>378/2010</v>
          </cell>
          <cell r="B63" t="str">
            <v>Каша гречневая</v>
          </cell>
          <cell r="C63">
            <v>150</v>
          </cell>
          <cell r="E63">
            <v>9.1999999999999993</v>
          </cell>
          <cell r="F63">
            <v>10.6</v>
          </cell>
          <cell r="G63">
            <v>47.4</v>
          </cell>
        </row>
        <row r="84">
          <cell r="E84">
            <v>13.2</v>
          </cell>
          <cell r="F84">
            <v>24.2</v>
          </cell>
          <cell r="G84">
            <v>39.6</v>
          </cell>
        </row>
        <row r="86">
          <cell r="E86">
            <v>0.2</v>
          </cell>
          <cell r="F86">
            <v>0</v>
          </cell>
          <cell r="G86">
            <v>20.8</v>
          </cell>
        </row>
        <row r="91">
          <cell r="A91" t="str">
            <v>562/2010</v>
          </cell>
          <cell r="B91" t="str">
            <v>Филе куриное с овощами</v>
          </cell>
          <cell r="C91" t="str">
            <v>60/20</v>
          </cell>
          <cell r="E91">
            <v>28.9</v>
          </cell>
          <cell r="F91">
            <v>3.6</v>
          </cell>
          <cell r="G91">
            <v>0.7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 t="str">
            <v>298/2/2011</v>
          </cell>
        </row>
        <row r="6">
          <cell r="C6" t="str">
            <v>ГОСТ</v>
          </cell>
          <cell r="D6" t="str">
            <v>Батон нарезной</v>
          </cell>
          <cell r="E6">
            <v>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G63">
            <v>11.04</v>
          </cell>
        </row>
        <row r="75">
          <cell r="H7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30</v>
      </c>
      <c r="D4" s="33" t="s">
        <v>31</v>
      </c>
      <c r="E4" s="15" t="s">
        <v>41</v>
      </c>
      <c r="F4" s="25">
        <v>53.94</v>
      </c>
      <c r="G4" s="15">
        <v>440</v>
      </c>
      <c r="H4" s="15">
        <f>[1]Меню!E84</f>
        <v>13.2</v>
      </c>
      <c r="I4" s="15">
        <f>[1]Меню!F84</f>
        <v>24.2</v>
      </c>
      <c r="J4" s="16">
        <f>[1]Меню!G84</f>
        <v>39.6</v>
      </c>
    </row>
    <row r="5" spans="1:10">
      <c r="A5" s="7"/>
      <c r="B5" s="1" t="s">
        <v>12</v>
      </c>
      <c r="C5" s="6" t="s">
        <v>32</v>
      </c>
      <c r="D5" s="33" t="s">
        <v>33</v>
      </c>
      <c r="E5" s="15">
        <v>200</v>
      </c>
      <c r="F5" s="25">
        <v>5.88</v>
      </c>
      <c r="G5" s="15">
        <v>83</v>
      </c>
      <c r="H5" s="15">
        <f>[1]Меню!E86</f>
        <v>0.2</v>
      </c>
      <c r="I5" s="15">
        <f>[1]Меню!F86</f>
        <v>0</v>
      </c>
      <c r="J5" s="16">
        <f>[1]Меню!G86</f>
        <v>20.8</v>
      </c>
    </row>
    <row r="6" spans="1:10">
      <c r="A6" s="7"/>
      <c r="B6" s="1" t="s">
        <v>22</v>
      </c>
      <c r="C6" s="2" t="str">
        <f>'[2]1'!C6</f>
        <v>ГОСТ</v>
      </c>
      <c r="D6" s="34" t="str">
        <f>'[2]1'!D6</f>
        <v>Батон нарезной</v>
      </c>
      <c r="E6" s="17">
        <f>'[2]1'!E6</f>
        <v>40</v>
      </c>
      <c r="F6" s="26">
        <v>3.55</v>
      </c>
      <c r="G6" s="17">
        <v>100</v>
      </c>
      <c r="H6" s="17">
        <v>2.9</v>
      </c>
      <c r="I6" s="17">
        <v>1.1000000000000001</v>
      </c>
      <c r="J6" s="18">
        <v>19.7</v>
      </c>
    </row>
    <row r="7" spans="1:10">
      <c r="A7" s="7"/>
      <c r="B7" s="2"/>
      <c r="C7" s="2" t="s">
        <v>34</v>
      </c>
      <c r="D7" s="34" t="s">
        <v>35</v>
      </c>
      <c r="E7" s="17">
        <v>40</v>
      </c>
      <c r="F7" s="26">
        <v>15.94</v>
      </c>
      <c r="G7" s="17">
        <v>86</v>
      </c>
      <c r="H7" s="17">
        <v>7.2</v>
      </c>
      <c r="I7" s="17">
        <v>2.2999999999999998</v>
      </c>
      <c r="J7" s="18">
        <v>0.6</v>
      </c>
    </row>
    <row r="8" spans="1:10" ht="15.75" thickBot="1">
      <c r="A8" s="8"/>
      <c r="B8" s="9"/>
      <c r="C8" s="38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36</v>
      </c>
      <c r="D13" s="34" t="s">
        <v>37</v>
      </c>
      <c r="E13" s="17" t="s">
        <v>40</v>
      </c>
      <c r="F13" s="26">
        <v>20.05</v>
      </c>
      <c r="G13" s="17">
        <v>158</v>
      </c>
      <c r="H13" s="17">
        <v>10.7</v>
      </c>
      <c r="I13" s="17">
        <v>7.9</v>
      </c>
      <c r="J13" s="18">
        <v>11.1</v>
      </c>
    </row>
    <row r="14" spans="1:10">
      <c r="A14" s="7"/>
      <c r="B14" s="1" t="s">
        <v>17</v>
      </c>
      <c r="C14" s="2" t="str">
        <f>[1]Меню!A91</f>
        <v>562/2010</v>
      </c>
      <c r="D14" s="34" t="str">
        <f>[1]Меню!B91</f>
        <v>Филе куриное с овощами</v>
      </c>
      <c r="E14" s="17" t="str">
        <f>[1]Меню!C91</f>
        <v>60/20</v>
      </c>
      <c r="F14" s="26">
        <v>39.36</v>
      </c>
      <c r="G14" s="17">
        <v>128</v>
      </c>
      <c r="H14" s="17">
        <f>[1]Меню!E91</f>
        <v>28.9</v>
      </c>
      <c r="I14" s="17">
        <f>[1]Меню!F91</f>
        <v>3.6</v>
      </c>
      <c r="J14" s="18">
        <f>[1]Меню!G91</f>
        <v>0.7</v>
      </c>
    </row>
    <row r="15" spans="1:10">
      <c r="A15" s="7"/>
      <c r="B15" s="1" t="s">
        <v>18</v>
      </c>
      <c r="C15" s="2" t="str">
        <f>[1]Меню!A63</f>
        <v>378/2010</v>
      </c>
      <c r="D15" s="34" t="str">
        <f>[1]Меню!B63</f>
        <v>Каша гречневая</v>
      </c>
      <c r="E15" s="17">
        <f>[1]Меню!C63</f>
        <v>150</v>
      </c>
      <c r="F15" s="26">
        <v>8.1</v>
      </c>
      <c r="G15" s="17">
        <v>217</v>
      </c>
      <c r="H15" s="17">
        <f>[1]Меню!E63</f>
        <v>9.1999999999999993</v>
      </c>
      <c r="I15" s="17">
        <f>[1]Меню!F63</f>
        <v>10.6</v>
      </c>
      <c r="J15" s="18">
        <f>[1]Меню!G63</f>
        <v>47.4</v>
      </c>
    </row>
    <row r="16" spans="1:10">
      <c r="A16" s="7"/>
      <c r="B16" s="1" t="s">
        <v>27</v>
      </c>
      <c r="C16" s="2" t="s">
        <v>28</v>
      </c>
      <c r="D16" s="34" t="s">
        <v>29</v>
      </c>
      <c r="E16" s="17">
        <v>200</v>
      </c>
      <c r="F16" s="26">
        <v>9.15</v>
      </c>
      <c r="G16" s="17">
        <v>170</v>
      </c>
      <c r="H16" s="17">
        <v>0.4</v>
      </c>
      <c r="I16" s="17">
        <f>[3]Лист1!H75</f>
        <v>0</v>
      </c>
      <c r="J16" s="18">
        <v>44.2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 t="s">
        <v>38</v>
      </c>
      <c r="D18" s="34" t="s">
        <v>39</v>
      </c>
      <c r="E18" s="17">
        <v>50</v>
      </c>
      <c r="F18" s="26">
        <v>2.65</v>
      </c>
      <c r="G18" s="17">
        <v>130</v>
      </c>
      <c r="H18" s="17">
        <v>4.3</v>
      </c>
      <c r="I18" s="17">
        <v>1.7</v>
      </c>
      <c r="J18" s="18">
        <v>24.2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2025-04-01T07:47:36Z</dcterms:modified>
</cp:coreProperties>
</file>